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35" windowWidth="13395" windowHeight="6930"/>
  </bookViews>
  <sheets>
    <sheet name="2021" sheetId="6" r:id="rId1"/>
    <sheet name="Лист2" sheetId="2" r:id="rId2"/>
    <sheet name="Лист3" sheetId="3" r:id="rId3"/>
  </sheets>
  <definedNames>
    <definedName name="_xlnm.Print_Area" localSheetId="0">'2021'!$A$1:$C$73</definedName>
  </definedNames>
  <calcPr calcId="144525"/>
</workbook>
</file>

<file path=xl/calcChain.xml><?xml version="1.0" encoding="utf-8"?>
<calcChain xmlns="http://schemas.openxmlformats.org/spreadsheetml/2006/main">
  <c r="C33" i="6" l="1"/>
  <c r="C71" i="6" l="1"/>
  <c r="C69" i="6"/>
  <c r="C65" i="6"/>
  <c r="C35" i="6"/>
  <c r="C48" i="6" l="1"/>
  <c r="C39" i="6"/>
  <c r="C25" i="6"/>
  <c r="C20" i="6"/>
  <c r="C18" i="6"/>
  <c r="C16" i="6"/>
  <c r="C34" i="6" l="1"/>
  <c r="C15" i="6"/>
  <c r="C73" i="6" l="1"/>
</calcChain>
</file>

<file path=xl/sharedStrings.xml><?xml version="1.0" encoding="utf-8"?>
<sst xmlns="http://schemas.openxmlformats.org/spreadsheetml/2006/main" count="132" uniqueCount="132">
  <si>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</si>
  <si>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</si>
  <si>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</si>
  <si>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</si>
  <si>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</si>
  <si>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</si>
  <si>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</si>
  <si>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</si>
  <si>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</si>
  <si>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</si>
  <si>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</si>
  <si>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</si>
  <si>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</si>
  <si>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</si>
  <si>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</si>
  <si>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</si>
  <si>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</si>
  <si>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</si>
  <si>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</si>
  <si>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</si>
  <si>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</si>
  <si>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</si>
  <si>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</si>
  <si>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</si>
  <si>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</si>
  <si>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</si>
  <si>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</si>
  <si>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</si>
  <si>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</si>
  <si>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</si>
  <si>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</si>
  <si>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</si>
  <si>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</si>
  <si>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</si>
  <si>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</si>
  <si>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</si>
  <si>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</si>
  <si>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</si>
  <si>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</si>
  <si>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</si>
  <si>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</si>
  <si>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</si>
  <si>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</si>
  <si>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</si>
  <si>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</si>
  <si>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</si>
  <si>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</si>
  <si>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</si>
  <si>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</si>
  <si>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</si>
  <si>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</si>
  <si>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</si>
  <si>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</si>
  <si>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</si>
  <si>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</si>
  <si>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</si>
  <si>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</si>
  <si>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</si>
  <si>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</si>
  <si>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</si>
  <si>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</si>
  <si>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</si>
  <si>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</si>
  <si>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</si>
  <si>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000 2 02 35137 05 0000 150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</si>
  <si>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</si>
  <si>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</si>
  <si>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</si>
  <si>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</si>
  <si>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</si>
  <si>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</si>
  <si>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</si>
  <si>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</si>
  <si>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</si>
  <si>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</si>
  <si>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</si>
  <si>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</si>
  <si>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</si>
  <si>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</si>
  <si>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</si>
  <si>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</si>
  <si>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</si>
  <si>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</si>
  <si>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000 2 02 35280 05 0000 150 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</si>
  <si>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</si>
  <si>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000 2 02 35380 05 0000 150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</si>
  <si>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</si>
  <si>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</si>
  <si>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</si>
  <si>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</si>
  <si>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</si>
  <si>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</si>
  <si>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</si>
  <si>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</si>
  <si>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000 1 05 02000 02 0000 110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</si>
  <si>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</si>
  <si>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</si>
  <si>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</si>
  <si>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Субвенции бюджетам муниципальных районов  на государственную регистрацию актов гражданского состояния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</si>
  <si>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</si>
  <si>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</si>
  <si>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</si>
  <si>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>Субсидия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</si>
  <si>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Еткульского муниципального района на 2021 год </t>
  </si>
  <si>
    <t>и на плановый период 2022 и 2023 годов"</t>
  </si>
  <si>
    <t>Доходы местного бюджета на 2021 год</t>
  </si>
  <si>
    <t xml:space="preserve">000 2 02 25467 05 0000 150 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</si>
  <si>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</si>
  <si>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</si>
  <si>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 xml:space="preserve">Иные межбюджетные трансферты местным бюджетам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</t>
  </si>
  <si>
    <t>Приложение  №   1</t>
  </si>
  <si>
    <t>к   решению   Собрания депутатов Еткульского муниципального района</t>
  </si>
  <si>
    <t>от  29.12.2020г.  № 60</t>
  </si>
  <si>
    <t>000 2 02 15002 05 0000 150</t>
  </si>
  <si>
    <t>000 2 02 19999 05 0000 150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</si>
  <si>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</si>
  <si>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</si>
  <si>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000 202 25497 05 0000 150</t>
  </si>
  <si>
    <t xml:space="preserve">000 2 02 35469 05 0000 150 </t>
  </si>
  <si>
    <t>Субвенции бюджетам муниципальных районов на проведение Всероссийской переписи населения 2020 года</t>
  </si>
  <si>
    <t>000  202 45303 05 0000 150</t>
  </si>
  <si>
    <t>000  202 49999 05 0000 150</t>
  </si>
  <si>
    <t>Прочие межбюджетные трансферты, передаваемые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</si>
  <si>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</si>
  <si>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</si>
  <si>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000  207 00000 00 0000 150</t>
  </si>
  <si>
    <t>000  207 05030 05 0000 150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</si>
  <si>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</si>
  <si>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000  218 00000 00 0000 150</t>
  </si>
  <si>
    <t>000  218 60010 05 0000 150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</si>
  <si>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</si>
  <si>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от 25.08.2021   № 153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</si>
</sst>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7">
    <xf numFmtId="0" fontId="0" fillId="0" borderId="0" xfId="0"/>
    <xf numFmtId="0" fontId="0" fillId="0" borderId="0" xfId="0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164" fontId="0" fillId="0" borderId="3" xfId="0" applyNumberFormat="1" applyFill="1" applyBorder="1"/>
    <xf numFmtId="0" fontId="16" fillId="0" borderId="3" xfId="0" applyFont="1" applyFill="1" applyBorder="1" applyAlignment="1">
      <alignment horizontal="justify" vertical="center" wrapText="1"/>
    </xf>
    <xf numFmtId="0" fontId="15" fillId="0" borderId="0" xfId="1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/>
    <xf numFmtId="0" fontId="17" fillId="0" borderId="1" xfId="0" applyFont="1" applyFill="1" applyBorder="1" applyAlignment="1">
      <alignment wrapText="1"/>
    </xf>
    <xf numFmtId="0" fontId="18" fillId="0" borderId="0" xfId="0" applyFont="1" applyFill="1"/>
    <xf numFmtId="0" fontId="17" fillId="0" borderId="1" xfId="0" applyFont="1" applyFill="1" applyBorder="1" applyAlignment="1">
      <alignment horizontal="center"/>
    </xf>
    <xf numFmtId="0" fontId="17" fillId="0" borderId="6" xfId="0" applyFont="1" applyFill="1" applyBorder="1" applyAlignment="1">
      <alignment wrapText="1"/>
    </xf>
    <xf numFmtId="0" fontId="17" fillId="0" borderId="3" xfId="0" applyFont="1" applyFill="1" applyBorder="1"/>
    <xf numFmtId="0" fontId="19" fillId="0" borderId="3" xfId="0" applyFont="1" applyFill="1" applyBorder="1"/>
    <xf numFmtId="0" fontId="19" fillId="0" borderId="6" xfId="0" applyFont="1" applyFill="1" applyBorder="1" applyAlignment="1">
      <alignment wrapText="1"/>
    </xf>
    <xf numFmtId="164" fontId="18" fillId="0" borderId="0" xfId="0" applyNumberFormat="1" applyFont="1" applyFill="1"/>
    <xf numFmtId="164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/>
    <xf numFmtId="164" fontId="8" fillId="0" borderId="3" xfId="0" applyNumberFormat="1" applyFont="1" applyFill="1" applyBorder="1"/>
    <xf numFmtId="164" fontId="13" fillId="0" borderId="3" xfId="0" applyNumberFormat="1" applyFont="1" applyFill="1" applyBorder="1"/>
    <xf numFmtId="164" fontId="0" fillId="0" borderId="3" xfId="0" applyNumberFormat="1" applyFont="1" applyFill="1" applyBorder="1"/>
    <xf numFmtId="164" fontId="0" fillId="0" borderId="0" xfId="0" applyNumberFormat="1" applyFill="1"/>
    <xf numFmtId="0" fontId="0" fillId="0" borderId="4" xfId="0" applyNumberForma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view="pageBreakPreview" zoomScale="60" zoomScaleNormal="100" workbookViewId="0">
      <selection activeCell="C3" sqref="C3"/>
    </sheetView>
  </sheetViews>
  <sheetFormatPr defaultColWidth="9.140625" defaultRowHeight="15" x14ac:dyDescent="0.25"/>
  <cols>
    <col min="1" max="1" width="30.5703125" style="1" customWidth="1"/>
    <col min="2" max="2" width="41" style="1" customWidth="1"/>
    <col min="3" max="3" width="19.5703125" style="51" customWidth="1"/>
    <col min="4" max="16384" width="9.140625" style="1"/>
  </cols>
  <sheetData>
    <row r="1" spans="1:8" x14ac:dyDescent="0.25">
      <c r="C1" s="43" t="s">
        <v>110</v>
      </c>
    </row>
    <row r="2" spans="1:8" x14ac:dyDescent="0.25">
      <c r="B2" s="37" t="s">
        <v>111</v>
      </c>
      <c r="C2" s="43"/>
    </row>
    <row r="3" spans="1:8" x14ac:dyDescent="0.25">
      <c r="C3" s="43" t="s">
        <v>131</v>
      </c>
    </row>
    <row r="4" spans="1:8" x14ac:dyDescent="0.25">
      <c r="C4" s="44" t="s">
        <v>43</v>
      </c>
    </row>
    <row r="5" spans="1:8" x14ac:dyDescent="0.25">
      <c r="B5" s="53" t="s">
        <v>0</v>
      </c>
      <c r="C5" s="53"/>
    </row>
    <row r="6" spans="1:8" x14ac:dyDescent="0.25">
      <c r="B6" s="53" t="s">
        <v>1</v>
      </c>
      <c r="C6" s="53"/>
    </row>
    <row r="7" spans="1:8" x14ac:dyDescent="0.25">
      <c r="B7" s="53" t="s">
        <v>103</v>
      </c>
      <c r="C7" s="53"/>
    </row>
    <row r="8" spans="1:8" x14ac:dyDescent="0.25">
      <c r="B8" s="53" t="s">
        <v>104</v>
      </c>
      <c r="C8" s="53"/>
    </row>
    <row r="9" spans="1:8" x14ac:dyDescent="0.25">
      <c r="B9" s="53" t="s">
        <v>112</v>
      </c>
      <c r="C9" s="53"/>
    </row>
    <row r="11" spans="1:8" ht="15" customHeight="1" x14ac:dyDescent="0.25">
      <c r="A11" s="54" t="s">
        <v>105</v>
      </c>
      <c r="B11" s="54"/>
      <c r="C11" s="54"/>
    </row>
    <row r="12" spans="1:8" x14ac:dyDescent="0.25">
      <c r="C12" s="45" t="s">
        <v>5</v>
      </c>
    </row>
    <row r="13" spans="1:8" ht="49.5" x14ac:dyDescent="0.25">
      <c r="A13" s="2" t="s">
        <v>2</v>
      </c>
      <c r="B13" s="3" t="s">
        <v>3</v>
      </c>
      <c r="C13" s="46" t="s">
        <v>4</v>
      </c>
      <c r="H13" s="33"/>
    </row>
    <row r="14" spans="1:8" ht="16.5" x14ac:dyDescent="0.25">
      <c r="A14" s="4" t="s">
        <v>6</v>
      </c>
      <c r="B14" s="5">
        <v>2</v>
      </c>
      <c r="C14" s="52">
        <v>3</v>
      </c>
    </row>
    <row r="15" spans="1:8" ht="15.75" x14ac:dyDescent="0.25">
      <c r="A15" s="6" t="s">
        <v>7</v>
      </c>
      <c r="B15" s="7" t="s">
        <v>8</v>
      </c>
      <c r="C15" s="8">
        <f>C16+C18+C20+C25+C27+C28+C29+C30+C31+C32</f>
        <v>364255.71900000004</v>
      </c>
    </row>
    <row r="16" spans="1:8" ht="15.75" x14ac:dyDescent="0.25">
      <c r="A16" s="9" t="s">
        <v>9</v>
      </c>
      <c r="B16" s="10" t="s">
        <v>10</v>
      </c>
      <c r="C16" s="8">
        <f>C17</f>
        <v>244118.402</v>
      </c>
    </row>
    <row r="17" spans="1:3" ht="15.75" x14ac:dyDescent="0.25">
      <c r="A17" s="11" t="s">
        <v>11</v>
      </c>
      <c r="B17" s="12" t="s">
        <v>12</v>
      </c>
      <c r="C17" s="47">
        <v>244118.402</v>
      </c>
    </row>
    <row r="18" spans="1:3" ht="47.25" x14ac:dyDescent="0.25">
      <c r="A18" s="6" t="s">
        <v>13</v>
      </c>
      <c r="B18" s="10" t="s">
        <v>14</v>
      </c>
      <c r="C18" s="8">
        <f>C19</f>
        <v>18631</v>
      </c>
    </row>
    <row r="19" spans="1:3" ht="47.25" x14ac:dyDescent="0.25">
      <c r="A19" s="13" t="s">
        <v>15</v>
      </c>
      <c r="B19" s="12" t="s">
        <v>16</v>
      </c>
      <c r="C19" s="48">
        <v>18631</v>
      </c>
    </row>
    <row r="20" spans="1:3" ht="15.75" x14ac:dyDescent="0.25">
      <c r="A20" s="9" t="s">
        <v>17</v>
      </c>
      <c r="B20" s="10" t="s">
        <v>18</v>
      </c>
      <c r="C20" s="8">
        <f>C21+C22+C23+C24</f>
        <v>31926</v>
      </c>
    </row>
    <row r="21" spans="1:3" ht="47.25" x14ac:dyDescent="0.25">
      <c r="A21" s="13" t="s">
        <v>92</v>
      </c>
      <c r="B21" s="14" t="s">
        <v>19</v>
      </c>
      <c r="C21" s="48">
        <v>29700</v>
      </c>
    </row>
    <row r="22" spans="1:3" ht="31.5" x14ac:dyDescent="0.25">
      <c r="A22" s="15" t="s">
        <v>94</v>
      </c>
      <c r="B22" s="16" t="s">
        <v>20</v>
      </c>
      <c r="C22" s="48">
        <v>500</v>
      </c>
    </row>
    <row r="23" spans="1:3" ht="15.75" x14ac:dyDescent="0.25">
      <c r="A23" s="15" t="s">
        <v>93</v>
      </c>
      <c r="B23" s="17" t="s">
        <v>21</v>
      </c>
      <c r="C23" s="48">
        <v>550</v>
      </c>
    </row>
    <row r="24" spans="1:3" ht="47.25" x14ac:dyDescent="0.25">
      <c r="A24" s="18" t="s">
        <v>23</v>
      </c>
      <c r="B24" s="16" t="s">
        <v>22</v>
      </c>
      <c r="C24" s="48">
        <v>1176</v>
      </c>
    </row>
    <row r="25" spans="1:3" ht="47.25" x14ac:dyDescent="0.25">
      <c r="A25" s="6" t="s">
        <v>24</v>
      </c>
      <c r="B25" s="19" t="s">
        <v>25</v>
      </c>
      <c r="C25" s="8">
        <f>C26</f>
        <v>46005.012000000002</v>
      </c>
    </row>
    <row r="26" spans="1:3" ht="15.75" x14ac:dyDescent="0.25">
      <c r="A26" s="13" t="s">
        <v>26</v>
      </c>
      <c r="B26" s="20" t="s">
        <v>27</v>
      </c>
      <c r="C26" s="48">
        <v>46005.012000000002</v>
      </c>
    </row>
    <row r="27" spans="1:3" ht="15.75" x14ac:dyDescent="0.25">
      <c r="A27" s="9" t="s">
        <v>28</v>
      </c>
      <c r="B27" s="10" t="s">
        <v>29</v>
      </c>
      <c r="C27" s="8">
        <v>3500</v>
      </c>
    </row>
    <row r="28" spans="1:3" ht="63" x14ac:dyDescent="0.25">
      <c r="A28" s="9" t="s">
        <v>30</v>
      </c>
      <c r="B28" s="10" t="s">
        <v>31</v>
      </c>
      <c r="C28" s="8">
        <v>9137.69</v>
      </c>
    </row>
    <row r="29" spans="1:3" ht="31.5" x14ac:dyDescent="0.25">
      <c r="A29" s="9" t="s">
        <v>32</v>
      </c>
      <c r="B29" s="10" t="s">
        <v>33</v>
      </c>
      <c r="C29" s="8">
        <v>541.18799999999999</v>
      </c>
    </row>
    <row r="30" spans="1:3" ht="31.5" x14ac:dyDescent="0.25">
      <c r="A30" s="9" t="s">
        <v>34</v>
      </c>
      <c r="B30" s="10" t="s">
        <v>35</v>
      </c>
      <c r="C30" s="8">
        <v>7249.5</v>
      </c>
    </row>
    <row r="31" spans="1:3" ht="31.5" x14ac:dyDescent="0.25">
      <c r="A31" s="9" t="s">
        <v>36</v>
      </c>
      <c r="B31" s="10" t="s">
        <v>37</v>
      </c>
      <c r="C31" s="8">
        <v>2446.9270000000001</v>
      </c>
    </row>
    <row r="32" spans="1:3" ht="31.5" x14ac:dyDescent="0.25">
      <c r="A32" s="9" t="s">
        <v>38</v>
      </c>
      <c r="B32" s="10" t="s">
        <v>39</v>
      </c>
      <c r="C32" s="8">
        <v>700</v>
      </c>
    </row>
    <row r="33" spans="1:3" ht="15.75" x14ac:dyDescent="0.25">
      <c r="A33" s="9" t="s">
        <v>40</v>
      </c>
      <c r="B33" s="7" t="s">
        <v>41</v>
      </c>
      <c r="C33" s="48">
        <f>C34+C69+C71</f>
        <v>825657.77300000016</v>
      </c>
    </row>
    <row r="34" spans="1:3" ht="47.25" x14ac:dyDescent="0.25">
      <c r="A34" s="9" t="s">
        <v>42</v>
      </c>
      <c r="B34" s="10" t="s">
        <v>91</v>
      </c>
      <c r="C34" s="48">
        <f>C35+C39+C48+C65</f>
        <v>822101.95200000016</v>
      </c>
    </row>
    <row r="35" spans="1:3" ht="31.5" x14ac:dyDescent="0.25">
      <c r="A35" s="21" t="s">
        <v>44</v>
      </c>
      <c r="B35" s="22" t="s">
        <v>45</v>
      </c>
      <c r="C35" s="31">
        <f>SUM(C36:C38)</f>
        <v>101481.41</v>
      </c>
    </row>
    <row r="36" spans="1:3" ht="47.25" x14ac:dyDescent="0.25">
      <c r="A36" s="18" t="s">
        <v>47</v>
      </c>
      <c r="B36" s="23" t="s">
        <v>46</v>
      </c>
      <c r="C36" s="31">
        <v>98017</v>
      </c>
    </row>
    <row r="37" spans="1:3" ht="63" x14ac:dyDescent="0.25">
      <c r="A37" s="18" t="s">
        <v>113</v>
      </c>
      <c r="B37" s="23" t="s">
        <v>115</v>
      </c>
      <c r="C37" s="31">
        <v>3082.8</v>
      </c>
    </row>
    <row r="38" spans="1:3" ht="31.5" x14ac:dyDescent="0.25">
      <c r="A38" s="18" t="s">
        <v>114</v>
      </c>
      <c r="B38" s="23" t="s">
        <v>116</v>
      </c>
      <c r="C38" s="31">
        <v>381.61</v>
      </c>
    </row>
    <row r="39" spans="1:3" ht="49.5" x14ac:dyDescent="0.25">
      <c r="A39" s="24" t="s">
        <v>48</v>
      </c>
      <c r="B39" s="25" t="s">
        <v>49</v>
      </c>
      <c r="C39" s="49">
        <f>SUM(C40:C47)</f>
        <v>198351.72</v>
      </c>
    </row>
    <row r="40" spans="1:3" ht="132" x14ac:dyDescent="0.25">
      <c r="A40" s="11" t="s">
        <v>96</v>
      </c>
      <c r="B40" s="32" t="s">
        <v>97</v>
      </c>
      <c r="C40" s="50">
        <v>34794.9</v>
      </c>
    </row>
    <row r="41" spans="1:3" ht="99" x14ac:dyDescent="0.25">
      <c r="A41" s="11" t="s">
        <v>101</v>
      </c>
      <c r="B41" s="30" t="s">
        <v>102</v>
      </c>
      <c r="C41" s="50">
        <v>14787.5</v>
      </c>
    </row>
    <row r="42" spans="1:3" ht="115.5" x14ac:dyDescent="0.25">
      <c r="A42" s="11" t="s">
        <v>106</v>
      </c>
      <c r="B42" s="30" t="s">
        <v>107</v>
      </c>
      <c r="C42" s="50">
        <v>2192.0100000000002</v>
      </c>
    </row>
    <row r="43" spans="1:3" ht="94.5" x14ac:dyDescent="0.25">
      <c r="A43" s="38" t="s">
        <v>117</v>
      </c>
      <c r="B43" s="34" t="s">
        <v>108</v>
      </c>
      <c r="C43" s="50">
        <v>1393.7</v>
      </c>
    </row>
    <row r="44" spans="1:3" ht="47.25" x14ac:dyDescent="0.25">
      <c r="A44" s="11" t="s">
        <v>99</v>
      </c>
      <c r="B44" s="12" t="s">
        <v>100</v>
      </c>
      <c r="C44" s="48">
        <v>6456.31</v>
      </c>
    </row>
    <row r="45" spans="1:3" ht="63" x14ac:dyDescent="0.25">
      <c r="A45" s="11" t="s">
        <v>50</v>
      </c>
      <c r="B45" s="16" t="s">
        <v>95</v>
      </c>
      <c r="C45" s="31">
        <v>8466</v>
      </c>
    </row>
    <row r="46" spans="1:3" ht="63" x14ac:dyDescent="0.25">
      <c r="A46" s="11" t="s">
        <v>51</v>
      </c>
      <c r="B46" s="16" t="s">
        <v>52</v>
      </c>
      <c r="C46" s="31">
        <v>94409.2</v>
      </c>
    </row>
    <row r="47" spans="1:3" ht="31.5" x14ac:dyDescent="0.25">
      <c r="A47" s="11" t="s">
        <v>54</v>
      </c>
      <c r="B47" s="16" t="s">
        <v>53</v>
      </c>
      <c r="C47" s="31">
        <v>35852.1</v>
      </c>
    </row>
    <row r="48" spans="1:3" ht="33" x14ac:dyDescent="0.25">
      <c r="A48" s="24" t="s">
        <v>55</v>
      </c>
      <c r="B48" s="25" t="s">
        <v>56</v>
      </c>
      <c r="C48" s="49">
        <f>SUM(C49:C64)</f>
        <v>499437.31000000011</v>
      </c>
    </row>
    <row r="49" spans="1:3" ht="94.5" x14ac:dyDescent="0.25">
      <c r="A49" s="26" t="s">
        <v>68</v>
      </c>
      <c r="B49" s="23" t="s">
        <v>67</v>
      </c>
      <c r="C49" s="31">
        <v>2275.9</v>
      </c>
    </row>
    <row r="50" spans="1:3" ht="63" x14ac:dyDescent="0.25">
      <c r="A50" s="26" t="s">
        <v>69</v>
      </c>
      <c r="B50" s="27" t="s">
        <v>70</v>
      </c>
      <c r="C50" s="31">
        <v>20227.599999999999</v>
      </c>
    </row>
    <row r="51" spans="1:3" ht="63" x14ac:dyDescent="0.25">
      <c r="A51" s="26" t="s">
        <v>58</v>
      </c>
      <c r="B51" s="16" t="s">
        <v>57</v>
      </c>
      <c r="C51" s="31">
        <v>390774.71</v>
      </c>
    </row>
    <row r="52" spans="1:3" ht="78.75" x14ac:dyDescent="0.25">
      <c r="A52" s="26" t="s">
        <v>72</v>
      </c>
      <c r="B52" s="23" t="s">
        <v>71</v>
      </c>
      <c r="C52" s="31">
        <v>33144.5</v>
      </c>
    </row>
    <row r="53" spans="1:3" ht="126" x14ac:dyDescent="0.25">
      <c r="A53" s="26" t="s">
        <v>73</v>
      </c>
      <c r="B53" s="27" t="s">
        <v>74</v>
      </c>
      <c r="C53" s="31">
        <v>3182.7</v>
      </c>
    </row>
    <row r="54" spans="1:3" ht="110.25" x14ac:dyDescent="0.25">
      <c r="A54" s="26" t="s">
        <v>76</v>
      </c>
      <c r="B54" s="23" t="s">
        <v>75</v>
      </c>
      <c r="C54" s="31">
        <v>9422.4</v>
      </c>
    </row>
    <row r="55" spans="1:3" ht="63" x14ac:dyDescent="0.25">
      <c r="A55" s="26" t="s">
        <v>61</v>
      </c>
      <c r="B55" s="16" t="s">
        <v>62</v>
      </c>
      <c r="C55" s="31">
        <v>1767.5</v>
      </c>
    </row>
    <row r="56" spans="1:3" ht="94.5" x14ac:dyDescent="0.25">
      <c r="A56" s="26" t="s">
        <v>60</v>
      </c>
      <c r="B56" s="16" t="s">
        <v>59</v>
      </c>
      <c r="C56" s="31">
        <v>3.9</v>
      </c>
    </row>
    <row r="57" spans="1:3" ht="94.5" x14ac:dyDescent="0.25">
      <c r="A57" s="26" t="s">
        <v>64</v>
      </c>
      <c r="B57" s="23" t="s">
        <v>63</v>
      </c>
      <c r="C57" s="31">
        <v>348</v>
      </c>
    </row>
    <row r="58" spans="1:3" ht="110.25" x14ac:dyDescent="0.25">
      <c r="A58" s="26" t="s">
        <v>66</v>
      </c>
      <c r="B58" s="16" t="s">
        <v>65</v>
      </c>
      <c r="C58" s="31">
        <v>1840.4</v>
      </c>
    </row>
    <row r="59" spans="1:3" ht="63" x14ac:dyDescent="0.25">
      <c r="A59" s="26" t="s">
        <v>81</v>
      </c>
      <c r="B59" s="23" t="s">
        <v>80</v>
      </c>
      <c r="C59" s="31">
        <v>13751.4</v>
      </c>
    </row>
    <row r="60" spans="1:3" ht="94.5" x14ac:dyDescent="0.25">
      <c r="A60" s="26" t="s">
        <v>83</v>
      </c>
      <c r="B60" s="16" t="s">
        <v>82</v>
      </c>
      <c r="C60" s="31">
        <v>6.3</v>
      </c>
    </row>
    <row r="61" spans="1:3" ht="157.5" x14ac:dyDescent="0.25">
      <c r="A61" s="26" t="s">
        <v>85</v>
      </c>
      <c r="B61" s="16" t="s">
        <v>84</v>
      </c>
      <c r="C61" s="31">
        <v>20372.900000000001</v>
      </c>
    </row>
    <row r="62" spans="1:3" ht="47.25" x14ac:dyDescent="0.25">
      <c r="A62" s="26" t="s">
        <v>118</v>
      </c>
      <c r="B62" s="16" t="s">
        <v>119</v>
      </c>
      <c r="C62" s="31">
        <v>611.9</v>
      </c>
    </row>
    <row r="63" spans="1:3" ht="63" x14ac:dyDescent="0.25">
      <c r="A63" s="26" t="s">
        <v>86</v>
      </c>
      <c r="B63" s="16" t="s">
        <v>98</v>
      </c>
      <c r="C63" s="31">
        <v>1644.6</v>
      </c>
    </row>
    <row r="64" spans="1:3" ht="33" x14ac:dyDescent="0.25">
      <c r="A64" s="26" t="s">
        <v>88</v>
      </c>
      <c r="B64" s="16" t="s">
        <v>87</v>
      </c>
      <c r="C64" s="31">
        <v>62.6</v>
      </c>
    </row>
    <row r="65" spans="1:3" ht="33" x14ac:dyDescent="0.25">
      <c r="A65" s="24" t="s">
        <v>77</v>
      </c>
      <c r="B65" s="25" t="s">
        <v>78</v>
      </c>
      <c r="C65" s="49">
        <f>SUM(C66:C68)</f>
        <v>22831.512000000002</v>
      </c>
    </row>
    <row r="66" spans="1:3" ht="110.25" x14ac:dyDescent="0.25">
      <c r="A66" s="26" t="s">
        <v>89</v>
      </c>
      <c r="B66" s="28" t="s">
        <v>90</v>
      </c>
      <c r="C66" s="31">
        <v>1050</v>
      </c>
    </row>
    <row r="67" spans="1:3" ht="204.75" x14ac:dyDescent="0.25">
      <c r="A67" s="35" t="s">
        <v>120</v>
      </c>
      <c r="B67" s="36" t="s">
        <v>109</v>
      </c>
      <c r="C67" s="31">
        <v>17338.740000000002</v>
      </c>
    </row>
    <row r="68" spans="1:3" ht="48.75" customHeight="1" x14ac:dyDescent="0.25">
      <c r="A68" s="40" t="s">
        <v>121</v>
      </c>
      <c r="B68" s="39" t="s">
        <v>122</v>
      </c>
      <c r="C68" s="31">
        <v>4442.7719999999999</v>
      </c>
    </row>
    <row r="69" spans="1:3" ht="33" customHeight="1" x14ac:dyDescent="0.25">
      <c r="A69" s="41" t="s">
        <v>125</v>
      </c>
      <c r="B69" s="42" t="s">
        <v>123</v>
      </c>
      <c r="C69" s="49">
        <f>C70</f>
        <v>25</v>
      </c>
    </row>
    <row r="70" spans="1:3" ht="39" customHeight="1" x14ac:dyDescent="0.25">
      <c r="A70" s="40" t="s">
        <v>126</v>
      </c>
      <c r="B70" s="39" t="s">
        <v>124</v>
      </c>
      <c r="C70" s="31">
        <v>25</v>
      </c>
    </row>
    <row r="71" spans="1:3" ht="47.25" customHeight="1" x14ac:dyDescent="0.25">
      <c r="A71" s="41" t="s">
        <v>128</v>
      </c>
      <c r="B71" s="42" t="s">
        <v>127</v>
      </c>
      <c r="C71" s="49">
        <f>C72</f>
        <v>3530.8209999999999</v>
      </c>
    </row>
    <row r="72" spans="1:3" ht="102" customHeight="1" x14ac:dyDescent="0.25">
      <c r="A72" s="40" t="s">
        <v>129</v>
      </c>
      <c r="B72" s="39" t="s">
        <v>130</v>
      </c>
      <c r="C72" s="31">
        <v>3530.8209999999999</v>
      </c>
    </row>
    <row r="73" spans="1:3" ht="15.75" x14ac:dyDescent="0.25">
      <c r="A73" s="55" t="s">
        <v>79</v>
      </c>
      <c r="B73" s="56"/>
      <c r="C73" s="31">
        <f>C33+C15</f>
        <v>1189913.4920000001</v>
      </c>
    </row>
    <row r="74" spans="1:3" ht="15.75" x14ac:dyDescent="0.25">
      <c r="A74" s="29"/>
      <c r="B74" s="29"/>
    </row>
    <row r="75" spans="1:3" ht="15.75" x14ac:dyDescent="0.25">
      <c r="A75" s="29"/>
      <c r="B75" s="29"/>
    </row>
    <row r="76" spans="1:3" ht="15.75" x14ac:dyDescent="0.25">
      <c r="A76" s="29"/>
      <c r="B76" s="29"/>
    </row>
    <row r="77" spans="1:3" ht="15.75" x14ac:dyDescent="0.25">
      <c r="A77" s="29"/>
      <c r="B77" s="29"/>
    </row>
    <row r="78" spans="1:3" ht="15.75" x14ac:dyDescent="0.25">
      <c r="A78" s="29"/>
      <c r="B78" s="29"/>
    </row>
    <row r="79" spans="1:3" ht="15.75" x14ac:dyDescent="0.25">
      <c r="A79" s="29"/>
      <c r="B79" s="29"/>
    </row>
    <row r="80" spans="1:3" ht="15.75" x14ac:dyDescent="0.25">
      <c r="A80" s="29"/>
      <c r="B80" s="29"/>
    </row>
    <row r="81" spans="1:2" ht="15.75" x14ac:dyDescent="0.25">
      <c r="A81" s="29"/>
      <c r="B81" s="29"/>
    </row>
    <row r="82" spans="1:2" ht="15.75" x14ac:dyDescent="0.25">
      <c r="A82" s="29"/>
      <c r="B82" s="29"/>
    </row>
    <row r="83" spans="1:2" ht="15.75" x14ac:dyDescent="0.25">
      <c r="A83" s="29"/>
      <c r="B83" s="29"/>
    </row>
    <row r="84" spans="1:2" ht="15.75" x14ac:dyDescent="0.25">
      <c r="A84" s="29"/>
      <c r="B84" s="29"/>
    </row>
    <row r="85" spans="1:2" ht="15.75" x14ac:dyDescent="0.25">
      <c r="A85" s="29"/>
      <c r="B85" s="29"/>
    </row>
    <row r="86" spans="1:2" ht="15.75" x14ac:dyDescent="0.25">
      <c r="A86" s="29"/>
      <c r="B86" s="29"/>
    </row>
    <row r="87" spans="1:2" ht="15.75" x14ac:dyDescent="0.25">
      <c r="A87" s="29"/>
      <c r="B87" s="29"/>
    </row>
    <row r="88" spans="1:2" ht="15.75" x14ac:dyDescent="0.25">
      <c r="A88" s="29"/>
      <c r="B88" s="29"/>
    </row>
    <row r="89" spans="1:2" ht="15.75" x14ac:dyDescent="0.25">
      <c r="A89" s="29"/>
      <c r="B89" s="29"/>
    </row>
    <row r="90" spans="1:2" ht="15.75" x14ac:dyDescent="0.25">
      <c r="A90" s="29"/>
      <c r="B90" s="29"/>
    </row>
    <row r="91" spans="1:2" ht="15.75" x14ac:dyDescent="0.25">
      <c r="A91" s="29"/>
      <c r="B91" s="29"/>
    </row>
    <row r="92" spans="1:2" ht="15.75" x14ac:dyDescent="0.25">
      <c r="A92" s="29"/>
      <c r="B92" s="29"/>
    </row>
  </sheetData>
  <mergeCells count="7">
    <mergeCell ref="B9:C9"/>
    <mergeCell ref="A11:C11"/>
    <mergeCell ref="A73:B73"/>
    <mergeCell ref="B5:C5"/>
    <mergeCell ref="B6:C6"/>
    <mergeCell ref="B7:C7"/>
    <mergeCell ref="B8:C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2021</vt:lpstr>
      <vt:lpstr>Лист2</vt:lpstr>
      <vt:lpstr>Лист3</vt:lpstr>
      <vt:lpstr>'2021'!Область_печати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Ирина</cp:lastModifiedBy>
  <cp:lastPrinted>2021-08-10T10:12:48Z</cp:lastPrinted>
  <dcterms:created xsi:type="dcterms:W3CDTF">2018-11-13T03:27:49Z</dcterms:created>
  <dcterms:modified xsi:type="dcterms:W3CDTF">2021-08-25T13:44:44Z</dcterms:modified>
</cp:coreProperties>
</file>